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5AD089FF-C4A6-49A1-BE5B-E790A1B7E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C31" i="1"/>
  <c r="G26" i="1"/>
  <c r="F26" i="1"/>
  <c r="E26" i="1"/>
  <c r="D26" i="1"/>
  <c r="C26" i="1"/>
  <c r="D30" i="1"/>
  <c r="G30" i="1" s="1"/>
  <c r="D29" i="1"/>
  <c r="G29" i="1" s="1"/>
  <c r="D28" i="1"/>
  <c r="G28" i="1" s="1"/>
  <c r="D27" i="1"/>
  <c r="G27" i="1" s="1"/>
  <c r="B26" i="1"/>
  <c r="D35" i="1"/>
  <c r="G35" i="1" s="1"/>
  <c r="D34" i="1"/>
  <c r="G34" i="1" s="1"/>
  <c r="D33" i="1"/>
  <c r="G33" i="1" s="1"/>
  <c r="D32" i="1"/>
  <c r="G32" i="1" s="1"/>
  <c r="B31" i="1"/>
  <c r="G23" i="1"/>
  <c r="F23" i="1"/>
  <c r="E23" i="1"/>
  <c r="D23" i="1"/>
  <c r="C23" i="1"/>
  <c r="G25" i="1"/>
  <c r="G24" i="1"/>
  <c r="D25" i="1"/>
  <c r="D24" i="1"/>
  <c r="B23" i="1"/>
  <c r="G19" i="1"/>
  <c r="F19" i="1"/>
  <c r="E19" i="1"/>
  <c r="D19" i="1"/>
  <c r="C19" i="1"/>
  <c r="G22" i="1"/>
  <c r="G21" i="1"/>
  <c r="G20" i="1"/>
  <c r="D22" i="1"/>
  <c r="D21" i="1"/>
  <c r="D20" i="1"/>
  <c r="B19" i="1"/>
  <c r="G9" i="1"/>
  <c r="G8" i="1"/>
  <c r="D9" i="1"/>
  <c r="D8" i="1"/>
  <c r="G7" i="1"/>
  <c r="F7" i="1"/>
  <c r="E7" i="1"/>
  <c r="D7" i="1"/>
  <c r="C7" i="1"/>
  <c r="B7" i="1"/>
  <c r="G17" i="1"/>
  <c r="G16" i="1"/>
  <c r="G15" i="1"/>
  <c r="G14" i="1"/>
  <c r="G13" i="1"/>
  <c r="G12" i="1"/>
  <c r="D18" i="1"/>
  <c r="G18" i="1" s="1"/>
  <c r="D17" i="1"/>
  <c r="D16" i="1"/>
  <c r="D15" i="1"/>
  <c r="D14" i="1"/>
  <c r="D13" i="1"/>
  <c r="D12" i="1"/>
  <c r="D11" i="1"/>
  <c r="G11" i="1" s="1"/>
  <c r="F10" i="1"/>
  <c r="F6" i="1" s="1"/>
  <c r="F37" i="1" s="1"/>
  <c r="E10" i="1"/>
  <c r="E6" i="1" s="1"/>
  <c r="E37" i="1" s="1"/>
  <c r="C10" i="1"/>
  <c r="C6" i="1" s="1"/>
  <c r="C37" i="1" s="1"/>
  <c r="B10" i="1"/>
  <c r="B6" i="1" s="1"/>
  <c r="B37" i="1" s="1"/>
  <c r="G10" i="1" l="1"/>
  <c r="G6" i="1" s="1"/>
  <c r="G37" i="1" s="1"/>
  <c r="D10" i="1"/>
  <c r="D6" i="1" s="1"/>
  <c r="D37" i="1" s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<sst xmlns="http://schemas.openxmlformats.org/spreadsheetml/2006/main" count="43" uniqueCount="43">
  <si>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</si>
  <si>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</si>
  <si>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</si>
  <si>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</si>
  <si>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</si>
  <si>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</si>
  <si>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</si>
  <si>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</si>
  <si>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</si>
  <si>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</si>
  <si>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</si>
  <si>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</si>
  <si>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</si>
  <si>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</si>
  <si>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</si>
  <si>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</si>
  <si>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</si>
  <si>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</si>
  <si>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</si>
  <si>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</si>
  <si>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</si>
  <si>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</si>
  <si>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</si>
  <si>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</si>
  <si>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</si>
  <si>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</si>
  <si>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</si>
  <si>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</si>
  <si>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</si>
  <si>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</si>
  <si>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</si>
  <si>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</si>
  <si>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</si>
  <si>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</si>
  <si>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</si>
  <si>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</si>
  <si>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</si>
  <si>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</si>
  <si>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</si>
  <si>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</si>
  <si>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</si>
  <si>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</si>
  <si>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Instituto Municipal de Vivienda de León, Guanajuato (IMUVI)
Gasto por Categoría Programática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</si>
</sst>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0" fillId="0" borderId="0" xfId="0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3343277</xdr:colOff>
      <xdr:row>44</xdr:row>
      <xdr:rowOff>180975</xdr:rowOff>
    </xdr:from>
    <xdr:to>
      <xdr:col>5</xdr:col>
      <xdr:colOff>66675</xdr:colOff>
      <xdr:row>49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8451DA-EE94-41D6-AF96-83DF54BDB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7" y="6972300"/>
          <a:ext cx="5276848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9" t="s">
        <v>42</v>
      </c>
      <c r="B1" s="30"/>
      <c r="C1" s="30"/>
      <c r="D1" s="30"/>
      <c r="E1" s="30"/>
      <c r="F1" s="30"/>
      <c r="G1" s="31"/>
    </row>
    <row r="2" spans="1:7" ht="14.45" customHeight="1" x14ac:dyDescent="0.2">
      <c r="A2" s="16"/>
      <c r="B2" s="26" t="s">
        <v>0</v>
      </c>
      <c r="C2" s="27"/>
      <c r="D2" s="27"/>
      <c r="E2" s="27"/>
      <c r="F2" s="28"/>
      <c r="G2" s="24" t="s">
        <v>7</v>
      </c>
    </row>
    <row r="3" spans="1:7" ht="22.5" x14ac:dyDescent="0.2">
      <c r="A3" s="17" t="s">
        <v>1</v>
      </c>
      <c r="B3" s="18" t="s">
        <v>2</v>
      </c>
      <c r="C3" s="6" t="s">
        <v>3</v>
      </c>
      <c r="D3" s="6" t="s">
        <v>4</v>
      </c>
      <c r="E3" s="6" t="s">
        <v>5</v>
      </c>
      <c r="F3" s="19" t="s">
        <v>6</v>
      </c>
      <c r="G3" s="25"/>
    </row>
    <row r="4" spans="1:7" x14ac:dyDescent="0.2">
      <c r="A4" s="20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>+B7+B10+B19+B23+B26+B31</f>
        <v>138956679</v>
      </c>
      <c r="C6" s="10">
        <f t="shared" ref="C6:G6" si="0">+C7+C10+C19+C23+C26+C31</f>
        <v>54615657</v>
      </c>
      <c r="D6" s="10">
        <f t="shared" si="0"/>
        <v>193572336</v>
      </c>
      <c r="E6" s="10">
        <f t="shared" si="0"/>
        <v>134499104.5</v>
      </c>
      <c r="F6" s="10">
        <f t="shared" si="0"/>
        <v>129272255.58</v>
      </c>
      <c r="G6" s="10">
        <f t="shared" si="0"/>
        <v>59073231.500000015</v>
      </c>
    </row>
    <row r="7" spans="1:7" x14ac:dyDescent="0.2">
      <c r="A7" s="21" t="s">
        <v>11</v>
      </c>
      <c r="B7" s="11">
        <f>+B8+B9</f>
        <v>0</v>
      </c>
      <c r="C7" s="11">
        <f t="shared" ref="C7:G7" si="1">+C8+C9</f>
        <v>0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</row>
    <row r="8" spans="1:7" x14ac:dyDescent="0.2">
      <c r="A8" s="22" t="s">
        <v>12</v>
      </c>
      <c r="B8" s="12">
        <v>0</v>
      </c>
      <c r="C8" s="12">
        <v>0</v>
      </c>
      <c r="D8" s="12">
        <f t="shared" ref="D8:D9" si="2">+B8+C8</f>
        <v>0</v>
      </c>
      <c r="E8" s="12">
        <v>0</v>
      </c>
      <c r="F8" s="12">
        <v>0</v>
      </c>
      <c r="G8" s="12">
        <f t="shared" ref="G8:G9" si="3">+D8-E8</f>
        <v>0</v>
      </c>
    </row>
    <row r="9" spans="1:7" x14ac:dyDescent="0.2">
      <c r="A9" s="22" t="s">
        <v>13</v>
      </c>
      <c r="B9" s="12">
        <v>0</v>
      </c>
      <c r="C9" s="12">
        <v>0</v>
      </c>
      <c r="D9" s="12">
        <f t="shared" si="2"/>
        <v>0</v>
      </c>
      <c r="E9" s="12">
        <v>0</v>
      </c>
      <c r="F9" s="12">
        <v>0</v>
      </c>
      <c r="G9" s="12">
        <f t="shared" si="3"/>
        <v>0</v>
      </c>
    </row>
    <row r="10" spans="1:7" x14ac:dyDescent="0.2">
      <c r="A10" s="21" t="s">
        <v>14</v>
      </c>
      <c r="B10" s="11">
        <f>+B11+B12+B13+B14+B15+B16+B17+B18</f>
        <v>138956679</v>
      </c>
      <c r="C10" s="11">
        <f t="shared" ref="C10:G10" si="4">+C11+C12+C13+C14+C15+C16+C17+C18</f>
        <v>54615657</v>
      </c>
      <c r="D10" s="11">
        <f t="shared" si="4"/>
        <v>193572336</v>
      </c>
      <c r="E10" s="11">
        <f t="shared" si="4"/>
        <v>134499104.5</v>
      </c>
      <c r="F10" s="11">
        <f t="shared" si="4"/>
        <v>129272255.58</v>
      </c>
      <c r="G10" s="11">
        <f t="shared" si="4"/>
        <v>59073231.500000015</v>
      </c>
    </row>
    <row r="11" spans="1:7" x14ac:dyDescent="0.2">
      <c r="A11" s="22" t="s">
        <v>15</v>
      </c>
      <c r="B11" s="12">
        <v>97801562</v>
      </c>
      <c r="C11" s="12">
        <v>10615657</v>
      </c>
      <c r="D11" s="12">
        <f>+B11+C11</f>
        <v>108417219</v>
      </c>
      <c r="E11" s="12">
        <v>90425644.079999983</v>
      </c>
      <c r="F11" s="12">
        <v>87539255.079999998</v>
      </c>
      <c r="G11" s="12">
        <f>+D11-E11</f>
        <v>17991574.920000017</v>
      </c>
    </row>
    <row r="12" spans="1:7" x14ac:dyDescent="0.2">
      <c r="A12" s="22" t="s">
        <v>16</v>
      </c>
      <c r="B12" s="12">
        <v>0</v>
      </c>
      <c r="C12" s="12">
        <v>0</v>
      </c>
      <c r="D12" s="12">
        <f t="shared" ref="D12:D18" si="5">+B12+C12</f>
        <v>0</v>
      </c>
      <c r="E12" s="12">
        <v>0</v>
      </c>
      <c r="F12" s="12">
        <v>0</v>
      </c>
      <c r="G12" s="12">
        <f t="shared" ref="G12:G18" si="6">+D12-E12</f>
        <v>0</v>
      </c>
    </row>
    <row r="13" spans="1:7" x14ac:dyDescent="0.2">
      <c r="A13" s="22" t="s">
        <v>17</v>
      </c>
      <c r="B13" s="12">
        <v>0</v>
      </c>
      <c r="C13" s="12">
        <v>0</v>
      </c>
      <c r="D13" s="12">
        <f t="shared" si="5"/>
        <v>0</v>
      </c>
      <c r="E13" s="12">
        <v>0</v>
      </c>
      <c r="F13" s="12">
        <v>0</v>
      </c>
      <c r="G13" s="12">
        <f t="shared" si="6"/>
        <v>0</v>
      </c>
    </row>
    <row r="14" spans="1:7" x14ac:dyDescent="0.2">
      <c r="A14" s="22" t="s">
        <v>18</v>
      </c>
      <c r="B14" s="12">
        <v>0</v>
      </c>
      <c r="C14" s="12">
        <v>0</v>
      </c>
      <c r="D14" s="12">
        <f t="shared" si="5"/>
        <v>0</v>
      </c>
      <c r="E14" s="12">
        <v>0</v>
      </c>
      <c r="F14" s="12">
        <v>0</v>
      </c>
      <c r="G14" s="12">
        <f t="shared" si="6"/>
        <v>0</v>
      </c>
    </row>
    <row r="15" spans="1:7" x14ac:dyDescent="0.2">
      <c r="A15" s="22" t="s">
        <v>19</v>
      </c>
      <c r="B15" s="12">
        <v>0</v>
      </c>
      <c r="C15" s="12">
        <v>0</v>
      </c>
      <c r="D15" s="12">
        <f t="shared" si="5"/>
        <v>0</v>
      </c>
      <c r="E15" s="12">
        <v>0</v>
      </c>
      <c r="F15" s="12">
        <v>0</v>
      </c>
      <c r="G15" s="12">
        <f t="shared" si="6"/>
        <v>0</v>
      </c>
    </row>
    <row r="16" spans="1:7" x14ac:dyDescent="0.2">
      <c r="A16" s="22" t="s">
        <v>20</v>
      </c>
      <c r="B16" s="12">
        <v>0</v>
      </c>
      <c r="C16" s="12">
        <v>0</v>
      </c>
      <c r="D16" s="12">
        <f t="shared" si="5"/>
        <v>0</v>
      </c>
      <c r="E16" s="12">
        <v>0</v>
      </c>
      <c r="F16" s="12">
        <v>0</v>
      </c>
      <c r="G16" s="12">
        <f t="shared" si="6"/>
        <v>0</v>
      </c>
    </row>
    <row r="17" spans="1:7" x14ac:dyDescent="0.2">
      <c r="A17" s="22" t="s">
        <v>21</v>
      </c>
      <c r="B17" s="12">
        <v>0</v>
      </c>
      <c r="C17" s="12">
        <v>0</v>
      </c>
      <c r="D17" s="12">
        <f t="shared" si="5"/>
        <v>0</v>
      </c>
      <c r="E17" s="12">
        <v>0</v>
      </c>
      <c r="F17" s="12">
        <v>0</v>
      </c>
      <c r="G17" s="12">
        <f t="shared" si="6"/>
        <v>0</v>
      </c>
    </row>
    <row r="18" spans="1:7" x14ac:dyDescent="0.2">
      <c r="A18" s="22" t="s">
        <v>22</v>
      </c>
      <c r="B18" s="12">
        <v>41155117</v>
      </c>
      <c r="C18" s="12">
        <v>44000000</v>
      </c>
      <c r="D18" s="12">
        <f t="shared" si="5"/>
        <v>85155117</v>
      </c>
      <c r="E18" s="12">
        <v>44073460.420000002</v>
      </c>
      <c r="F18" s="12">
        <v>41733000.5</v>
      </c>
      <c r="G18" s="12">
        <f t="shared" si="6"/>
        <v>41081656.579999998</v>
      </c>
    </row>
    <row r="19" spans="1:7" x14ac:dyDescent="0.2">
      <c r="A19" s="21" t="s">
        <v>23</v>
      </c>
      <c r="B19" s="11">
        <f>+B20+B21+B22</f>
        <v>0</v>
      </c>
      <c r="C19" s="11">
        <f t="shared" ref="C19:G19" si="7">+C20+C21+C22</f>
        <v>0</v>
      </c>
      <c r="D19" s="11">
        <f t="shared" si="7"/>
        <v>0</v>
      </c>
      <c r="E19" s="11">
        <f t="shared" si="7"/>
        <v>0</v>
      </c>
      <c r="F19" s="11">
        <f t="shared" si="7"/>
        <v>0</v>
      </c>
      <c r="G19" s="11">
        <f t="shared" si="7"/>
        <v>0</v>
      </c>
    </row>
    <row r="20" spans="1:7" x14ac:dyDescent="0.2">
      <c r="A20" s="22" t="s">
        <v>24</v>
      </c>
      <c r="B20" s="12">
        <v>0</v>
      </c>
      <c r="C20" s="12">
        <v>0</v>
      </c>
      <c r="D20" s="12">
        <f t="shared" ref="D20:D22" si="8">+B20+C20</f>
        <v>0</v>
      </c>
      <c r="E20" s="12">
        <v>0</v>
      </c>
      <c r="F20" s="12">
        <v>0</v>
      </c>
      <c r="G20" s="12">
        <f t="shared" ref="G20:G22" si="9">+D20-E20</f>
        <v>0</v>
      </c>
    </row>
    <row r="21" spans="1:7" x14ac:dyDescent="0.2">
      <c r="A21" s="22" t="s">
        <v>25</v>
      </c>
      <c r="B21" s="12">
        <v>0</v>
      </c>
      <c r="C21" s="12">
        <v>0</v>
      </c>
      <c r="D21" s="12">
        <f t="shared" si="8"/>
        <v>0</v>
      </c>
      <c r="E21" s="12">
        <v>0</v>
      </c>
      <c r="F21" s="12">
        <v>0</v>
      </c>
      <c r="G21" s="12">
        <f t="shared" si="9"/>
        <v>0</v>
      </c>
    </row>
    <row r="22" spans="1:7" x14ac:dyDescent="0.2">
      <c r="A22" s="22" t="s">
        <v>26</v>
      </c>
      <c r="B22" s="12">
        <v>0</v>
      </c>
      <c r="C22" s="12">
        <v>0</v>
      </c>
      <c r="D22" s="12">
        <f t="shared" si="8"/>
        <v>0</v>
      </c>
      <c r="E22" s="12">
        <v>0</v>
      </c>
      <c r="F22" s="12">
        <v>0</v>
      </c>
      <c r="G22" s="12">
        <f t="shared" si="9"/>
        <v>0</v>
      </c>
    </row>
    <row r="23" spans="1:7" x14ac:dyDescent="0.2">
      <c r="A23" s="21" t="s">
        <v>27</v>
      </c>
      <c r="B23" s="11">
        <f>+B24+B25</f>
        <v>0</v>
      </c>
      <c r="C23" s="11">
        <f t="shared" ref="C23:G23" si="10">+C24+C25</f>
        <v>0</v>
      </c>
      <c r="D23" s="11">
        <f t="shared" si="10"/>
        <v>0</v>
      </c>
      <c r="E23" s="11">
        <f t="shared" si="10"/>
        <v>0</v>
      </c>
      <c r="F23" s="11">
        <f t="shared" si="10"/>
        <v>0</v>
      </c>
      <c r="G23" s="11">
        <f t="shared" si="10"/>
        <v>0</v>
      </c>
    </row>
    <row r="24" spans="1:7" x14ac:dyDescent="0.2">
      <c r="A24" s="22" t="s">
        <v>28</v>
      </c>
      <c r="B24" s="12">
        <v>0</v>
      </c>
      <c r="C24" s="12">
        <v>0</v>
      </c>
      <c r="D24" s="12">
        <f t="shared" ref="D24:D25" si="11">+B24+C24</f>
        <v>0</v>
      </c>
      <c r="E24" s="12">
        <v>0</v>
      </c>
      <c r="F24" s="12">
        <v>0</v>
      </c>
      <c r="G24" s="12">
        <f t="shared" ref="G24:G25" si="12">+D24-E24</f>
        <v>0</v>
      </c>
    </row>
    <row r="25" spans="1:7" x14ac:dyDescent="0.2">
      <c r="A25" s="22" t="s">
        <v>29</v>
      </c>
      <c r="B25" s="12">
        <v>0</v>
      </c>
      <c r="C25" s="12">
        <v>0</v>
      </c>
      <c r="D25" s="12">
        <f t="shared" si="11"/>
        <v>0</v>
      </c>
      <c r="E25" s="12">
        <v>0</v>
      </c>
      <c r="F25" s="12">
        <v>0</v>
      </c>
      <c r="G25" s="12">
        <f t="shared" si="12"/>
        <v>0</v>
      </c>
    </row>
    <row r="26" spans="1:7" x14ac:dyDescent="0.2">
      <c r="A26" s="21" t="s">
        <v>30</v>
      </c>
      <c r="B26" s="11">
        <f>+B27+B28+B29+B30</f>
        <v>0</v>
      </c>
      <c r="C26" s="11">
        <f t="shared" ref="C26:G26" si="13">+C27+C28+C29+C30</f>
        <v>0</v>
      </c>
      <c r="D26" s="11">
        <f t="shared" si="13"/>
        <v>0</v>
      </c>
      <c r="E26" s="11">
        <f t="shared" si="13"/>
        <v>0</v>
      </c>
      <c r="F26" s="11">
        <f t="shared" si="13"/>
        <v>0</v>
      </c>
      <c r="G26" s="11">
        <f t="shared" si="13"/>
        <v>0</v>
      </c>
    </row>
    <row r="27" spans="1:7" x14ac:dyDescent="0.2">
      <c r="A27" s="22" t="s">
        <v>31</v>
      </c>
      <c r="B27" s="12">
        <v>0</v>
      </c>
      <c r="C27" s="12">
        <v>0</v>
      </c>
      <c r="D27" s="12">
        <f t="shared" ref="D27:D30" si="14">+B27+C27</f>
        <v>0</v>
      </c>
      <c r="E27" s="12">
        <v>0</v>
      </c>
      <c r="F27" s="12">
        <v>0</v>
      </c>
      <c r="G27" s="12">
        <f t="shared" ref="G27:G30" si="15">+D27-E27</f>
        <v>0</v>
      </c>
    </row>
    <row r="28" spans="1:7" x14ac:dyDescent="0.2">
      <c r="A28" s="22" t="s">
        <v>32</v>
      </c>
      <c r="B28" s="12">
        <v>0</v>
      </c>
      <c r="C28" s="12">
        <v>0</v>
      </c>
      <c r="D28" s="12">
        <f t="shared" si="14"/>
        <v>0</v>
      </c>
      <c r="E28" s="12">
        <v>0</v>
      </c>
      <c r="F28" s="12">
        <v>0</v>
      </c>
      <c r="G28" s="12">
        <f t="shared" si="15"/>
        <v>0</v>
      </c>
    </row>
    <row r="29" spans="1:7" x14ac:dyDescent="0.2">
      <c r="A29" s="22" t="s">
        <v>33</v>
      </c>
      <c r="B29" s="12">
        <v>0</v>
      </c>
      <c r="C29" s="12">
        <v>0</v>
      </c>
      <c r="D29" s="12">
        <f t="shared" si="14"/>
        <v>0</v>
      </c>
      <c r="E29" s="12">
        <v>0</v>
      </c>
      <c r="F29" s="12">
        <v>0</v>
      </c>
      <c r="G29" s="12">
        <f t="shared" si="15"/>
        <v>0</v>
      </c>
    </row>
    <row r="30" spans="1:7" x14ac:dyDescent="0.2">
      <c r="A30" s="22" t="s">
        <v>34</v>
      </c>
      <c r="B30" s="12">
        <v>0</v>
      </c>
      <c r="C30" s="12">
        <v>0</v>
      </c>
      <c r="D30" s="12">
        <f t="shared" si="14"/>
        <v>0</v>
      </c>
      <c r="E30" s="12">
        <v>0</v>
      </c>
      <c r="F30" s="12">
        <v>0</v>
      </c>
      <c r="G30" s="12">
        <f t="shared" si="15"/>
        <v>0</v>
      </c>
    </row>
    <row r="31" spans="1:7" x14ac:dyDescent="0.2">
      <c r="A31" s="21" t="s">
        <v>35</v>
      </c>
      <c r="B31" s="11">
        <f>+B32</f>
        <v>0</v>
      </c>
      <c r="C31" s="11">
        <f t="shared" ref="C31:G31" si="16">+C32</f>
        <v>0</v>
      </c>
      <c r="D31" s="11">
        <f t="shared" si="16"/>
        <v>0</v>
      </c>
      <c r="E31" s="11">
        <f t="shared" si="16"/>
        <v>0</v>
      </c>
      <c r="F31" s="11">
        <f t="shared" si="16"/>
        <v>0</v>
      </c>
      <c r="G31" s="11">
        <f t="shared" si="16"/>
        <v>0</v>
      </c>
    </row>
    <row r="32" spans="1:7" x14ac:dyDescent="0.2">
      <c r="A32" s="22" t="s">
        <v>36</v>
      </c>
      <c r="B32" s="12">
        <v>0</v>
      </c>
      <c r="C32" s="12">
        <v>0</v>
      </c>
      <c r="D32" s="12">
        <f t="shared" ref="D32:D35" si="17">+B32+C32</f>
        <v>0</v>
      </c>
      <c r="E32" s="12">
        <v>0</v>
      </c>
      <c r="F32" s="12">
        <v>0</v>
      </c>
      <c r="G32" s="12">
        <f t="shared" ref="G32:G35" si="18">+D32-E32</f>
        <v>0</v>
      </c>
    </row>
    <row r="33" spans="1:7" x14ac:dyDescent="0.2">
      <c r="A33" s="7" t="s">
        <v>37</v>
      </c>
      <c r="B33" s="12">
        <v>0</v>
      </c>
      <c r="C33" s="12">
        <v>0</v>
      </c>
      <c r="D33" s="12">
        <f t="shared" si="17"/>
        <v>0</v>
      </c>
      <c r="E33" s="12">
        <v>0</v>
      </c>
      <c r="F33" s="12">
        <v>0</v>
      </c>
      <c r="G33" s="12">
        <f t="shared" si="18"/>
        <v>0</v>
      </c>
    </row>
    <row r="34" spans="1:7" x14ac:dyDescent="0.2">
      <c r="A34" s="7" t="s">
        <v>38</v>
      </c>
      <c r="B34" s="12">
        <v>0</v>
      </c>
      <c r="C34" s="12">
        <v>0</v>
      </c>
      <c r="D34" s="12">
        <f t="shared" si="17"/>
        <v>0</v>
      </c>
      <c r="E34" s="12">
        <v>0</v>
      </c>
      <c r="F34" s="12">
        <v>0</v>
      </c>
      <c r="G34" s="12">
        <f t="shared" si="18"/>
        <v>0</v>
      </c>
    </row>
    <row r="35" spans="1:7" x14ac:dyDescent="0.2">
      <c r="A35" s="7" t="s">
        <v>39</v>
      </c>
      <c r="B35" s="12">
        <v>0</v>
      </c>
      <c r="C35" s="12">
        <v>0</v>
      </c>
      <c r="D35" s="12">
        <f t="shared" si="17"/>
        <v>0</v>
      </c>
      <c r="E35" s="12">
        <v>0</v>
      </c>
      <c r="F35" s="12">
        <v>0</v>
      </c>
      <c r="G35" s="12">
        <f t="shared" si="18"/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15">
        <f>+B6+B33+B34+B35</f>
        <v>138956679</v>
      </c>
      <c r="C37" s="15">
        <f t="shared" ref="C37:G37" si="19">+C6+C33+C34+C35</f>
        <v>54615657</v>
      </c>
      <c r="D37" s="15">
        <f t="shared" si="19"/>
        <v>193572336</v>
      </c>
      <c r="E37" s="15">
        <f t="shared" si="19"/>
        <v>134499104.5</v>
      </c>
      <c r="F37" s="15">
        <f t="shared" si="19"/>
        <v>129272255.58</v>
      </c>
      <c r="G37" s="15">
        <f t="shared" si="19"/>
        <v>59073231.500000015</v>
      </c>
    </row>
    <row r="41" spans="1:7" x14ac:dyDescent="0.2">
      <c r="A41" s="1" t="s">
        <v>41</v>
      </c>
    </row>
    <row r="44" spans="1:7" ht="15" x14ac:dyDescent="0.25">
      <c r="A44" s="23"/>
      <c r="B44" s="23"/>
      <c r="C44" s="23"/>
      <c r="D44" s="23"/>
      <c r="E44" s="23"/>
      <c r="F44" s="23"/>
      <c r="G44" s="23"/>
    </row>
    <row r="45" spans="1:7" ht="15" x14ac:dyDescent="0.25">
      <c r="A45" s="23"/>
      <c r="B45" s="23"/>
      <c r="C45" s="23"/>
      <c r="D45" s="23"/>
      <c r="E45" s="23"/>
      <c r="F45" s="23"/>
      <c r="G45" s="23"/>
    </row>
    <row r="46" spans="1:7" ht="15" x14ac:dyDescent="0.25">
      <c r="A46" s="23"/>
      <c r="B46" s="23"/>
      <c r="C46" s="23"/>
      <c r="D46" s="23"/>
      <c r="E46" s="23"/>
      <c r="F46" s="23"/>
      <c r="G46" s="23"/>
    </row>
    <row r="47" spans="1:7" ht="15" x14ac:dyDescent="0.25">
      <c r="A47" s="23"/>
      <c r="B47" s="23"/>
      <c r="C47" s="23"/>
      <c r="D47" s="23"/>
      <c r="E47" s="23"/>
      <c r="F47" s="23"/>
      <c r="G47" s="23"/>
    </row>
    <row r="48" spans="1:7" ht="15" x14ac:dyDescent="0.25">
      <c r="A48" s="23"/>
      <c r="B48" s="23"/>
      <c r="C48" s="23"/>
      <c r="D48" s="23"/>
      <c r="E48" s="23"/>
      <c r="F48" s="23"/>
      <c r="G48" s="23"/>
    </row>
    <row r="49" spans="1:7" ht="15" x14ac:dyDescent="0.25">
      <c r="A49" s="23"/>
      <c r="B49" s="23"/>
      <c r="C49" s="23"/>
      <c r="D49" s="23"/>
      <c r="E49" s="23"/>
      <c r="F49" s="23"/>
      <c r="G49" s="23"/>
    </row>
    <row r="50" spans="1:7" ht="15" x14ac:dyDescent="0.25">
      <c r="A50" s="23"/>
      <c r="B50" s="23"/>
      <c r="C50" s="23"/>
      <c r="D50" s="23"/>
      <c r="E50" s="23"/>
      <c r="F50" s="23"/>
      <c r="G50" s="23"/>
    </row>
  </sheetData>
  <sheetProtection formatCells="0" formatColumns="0" formatRows="0" autoFilter="0"/>
  <protectedRanges>
    <protectedRange sqref="A38:G43 A53:G65523" name="Rango1"/>
    <protectedRange sqref="B31:G31 B7:G7 A11:G18 B10:G10 A20:G22 B19:G19 A24:G25 B23:G23 A27:G30 B26:G26 A32:G32 A8:G9 D37:G37 A36:G36 B33:G35" name="Rango1_3"/>
    <protectedRange sqref="B4:G6" name="Rango1_2_2"/>
    <protectedRange sqref="A37:C37" name="Rango1_1_2"/>
    <protectedRange sqref="A52:G52" name="Rango1_1"/>
    <protectedRange sqref="A51:G51" name="Rango1_1_1"/>
    <protectedRange sqref="A44:G50" name="Rango1_1_1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2024-07-11T18:26:06Z</cp:lastPrinted>
  <dcterms:created xsi:type="dcterms:W3CDTF">2012-12-11T21:13:37Z</dcterms:created>
  <dcterms:modified xsi:type="dcterms:W3CDTF">2025-02-07T15:28:45Z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